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6920" windowHeight="10740" activeTab="0"/>
  </bookViews>
  <sheets>
    <sheet name="лист1" sheetId="1" r:id="rId1"/>
  </sheets>
  <definedNames>
    <definedName name="_xlnm.Print_Titles" localSheetId="0">'лист1'!$A:$B,'лист1'!$7:$8</definedName>
  </definedNames>
  <calcPr fullCalcOnLoad="1"/>
</workbook>
</file>

<file path=xl/sharedStrings.xml><?xml version="1.0" encoding="utf-8"?>
<sst xmlns="http://schemas.openxmlformats.org/spreadsheetml/2006/main" count="53" uniqueCount="30">
  <si>
    <t>Периодичность</t>
  </si>
  <si>
    <t>Стоимость работ (рублей), дата их начала и завершения</t>
  </si>
  <si>
    <t>Стоимость на 1 кв. м общей площади (рублей в месяц)</t>
  </si>
  <si>
    <t>Объем работ,м3</t>
  </si>
  <si>
    <t>Объем работ, м2</t>
  </si>
  <si>
    <t>Объем работ, м пог</t>
  </si>
  <si>
    <t>1. Устранение осадок фундаментов</t>
  </si>
  <si>
    <t>Наименование работ</t>
  </si>
  <si>
    <t>Показатель</t>
  </si>
  <si>
    <t>Приложение № 4</t>
  </si>
  <si>
    <t>к Извещению о проведении</t>
  </si>
  <si>
    <t>открытого конкурса</t>
  </si>
  <si>
    <t>общая площадь жилых помещений</t>
  </si>
  <si>
    <t>Площадь  застройки</t>
  </si>
  <si>
    <t>площадь, кровли, м²</t>
  </si>
  <si>
    <t>Стоимость работ   руб.</t>
  </si>
  <si>
    <t>Стоимость работ (рублей)</t>
  </si>
  <si>
    <t>1 раз в год</t>
  </si>
  <si>
    <t>Количество печей</t>
  </si>
  <si>
    <t>3-5 этажные дома</t>
  </si>
  <si>
    <t>2. Усиление перекрытий</t>
  </si>
  <si>
    <t>3. Устранение протечек кровли</t>
  </si>
  <si>
    <t>4. Ремонт крылец</t>
  </si>
  <si>
    <t>5. Ремонт, замена внутридомовых электрических сетей</t>
  </si>
  <si>
    <t>6. Ремонт печей, в том числе топливной камеры, дымоходов, топочной арматуры</t>
  </si>
  <si>
    <t>1109</t>
  </si>
  <si>
    <t>Перечень дополнительных работ по содержанию и текущему ремонту общего имущества собственников помещений в многоквартирном доме,                      являющемся объектом конкурса</t>
  </si>
  <si>
    <t xml:space="preserve">Лот №1  Ломоносовский территориальный округ </t>
  </si>
  <si>
    <t>Обволный канал пр., 52</t>
  </si>
  <si>
    <t>1834,4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</si>
</sst>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#,##0.0_р_."/>
    <numFmt numFmtId="174" formatCode="#,##0.0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n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/>
    </xf>
    <xf numFmtId="172" fontId="1" fillId="0" borderId="10" xfId="0" applyNumberFormat="1" applyFont="1" applyFill="1" applyBorder="1" applyAlignment="1" applyProtection="1">
      <alignment horizontal="center" vertical="center" wrapText="1"/>
      <protection hidden="1"/>
    </xf>
    <xf numFmtId="172" fontId="1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172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173" fontId="1" fillId="0" borderId="10" xfId="0" applyNumberFormat="1" applyFont="1" applyFill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173" fontId="1" fillId="33" borderId="10" xfId="0" applyNumberFormat="1" applyFont="1" applyFill="1" applyBorder="1" applyAlignment="1">
      <alignment horizontal="center"/>
    </xf>
    <xf numFmtId="172" fontId="1" fillId="33" borderId="10" xfId="0" applyNumberFormat="1" applyFont="1" applyFill="1" applyBorder="1" applyAlignment="1">
      <alignment horizontal="center"/>
    </xf>
    <xf numFmtId="172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172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174" fontId="5" fillId="33" borderId="14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left" vertical="center"/>
    </xf>
    <xf numFmtId="2" fontId="1" fillId="0" borderId="13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zoomScale="81" zoomScaleNormal="81" zoomScaleSheetLayoutView="100" zoomScalePageLayoutView="34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J36" sqref="J36"/>
    </sheetView>
  </sheetViews>
  <sheetFormatPr defaultColWidth="9.00390625" defaultRowHeight="12.75"/>
  <cols>
    <col min="1" max="1" width="22.75390625" style="6" customWidth="1"/>
    <col min="2" max="2" width="64.25390625" style="6" customWidth="1"/>
    <col min="3" max="3" width="21.875" style="6" customWidth="1"/>
    <col min="4" max="4" width="13.125" style="6" customWidth="1"/>
    <col min="5" max="16384" width="9.125" style="6" customWidth="1"/>
  </cols>
  <sheetData>
    <row r="1" spans="2:3" ht="15.75">
      <c r="B1" s="5"/>
      <c r="C1" s="5" t="s">
        <v>9</v>
      </c>
    </row>
    <row r="2" spans="2:3" ht="15.75">
      <c r="B2" s="4"/>
      <c r="C2" s="4" t="s">
        <v>10</v>
      </c>
    </row>
    <row r="3" spans="2:3" ht="15.75">
      <c r="B3" s="4"/>
      <c r="C3" s="4" t="s">
        <v>11</v>
      </c>
    </row>
    <row r="4" spans="1:3" ht="14.25" customHeight="1">
      <c r="A4" s="7"/>
      <c r="B4" s="2"/>
      <c r="C4" s="2"/>
    </row>
    <row r="5" spans="1:2" s="8" customFormat="1" ht="51.75" customHeight="1">
      <c r="A5" s="44" t="s">
        <v>26</v>
      </c>
      <c r="B5" s="45"/>
    </row>
    <row r="6" spans="1:2" ht="18.75" customHeight="1">
      <c r="A6" s="46" t="s">
        <v>27</v>
      </c>
      <c r="B6" s="47"/>
    </row>
    <row r="7" spans="1:3" s="9" customFormat="1" ht="65.25" customHeight="1">
      <c r="A7" s="48" t="s">
        <v>7</v>
      </c>
      <c r="B7" s="48" t="s">
        <v>8</v>
      </c>
      <c r="C7" s="37" t="s">
        <v>19</v>
      </c>
    </row>
    <row r="8" spans="1:3" s="9" customFormat="1" ht="12.75">
      <c r="A8" s="48"/>
      <c r="B8" s="48"/>
      <c r="C8" s="38" t="s">
        <v>28</v>
      </c>
    </row>
    <row r="9" spans="1:3" ht="14.25" customHeight="1">
      <c r="A9" s="1"/>
      <c r="B9" s="1"/>
      <c r="C9" s="39"/>
    </row>
    <row r="10" spans="1:3" ht="14.25" customHeight="1">
      <c r="A10" s="42"/>
      <c r="B10" s="42" t="s">
        <v>12</v>
      </c>
      <c r="C10" s="36" t="s">
        <v>29</v>
      </c>
    </row>
    <row r="11" spans="1:3" ht="14.25" customHeight="1">
      <c r="A11" s="42"/>
      <c r="B11" s="43" t="s">
        <v>13</v>
      </c>
      <c r="C11" s="36" t="s">
        <v>29</v>
      </c>
    </row>
    <row r="12" spans="1:3" ht="12.75">
      <c r="A12" s="49" t="s">
        <v>6</v>
      </c>
      <c r="B12" s="40" t="s">
        <v>3</v>
      </c>
      <c r="C12" s="41">
        <v>0</v>
      </c>
    </row>
    <row r="13" spans="1:3" s="8" customFormat="1" ht="16.5" customHeight="1">
      <c r="A13" s="49"/>
      <c r="B13" s="12" t="s">
        <v>16</v>
      </c>
      <c r="C13" s="20">
        <v>0</v>
      </c>
    </row>
    <row r="14" spans="1:3" ht="13.5" customHeight="1">
      <c r="A14" s="49"/>
      <c r="B14" s="12" t="s">
        <v>2</v>
      </c>
      <c r="C14" s="21">
        <v>0</v>
      </c>
    </row>
    <row r="15" spans="1:3" ht="15" customHeight="1" thickBot="1">
      <c r="A15" s="50"/>
      <c r="B15" s="16" t="s">
        <v>0</v>
      </c>
      <c r="C15" s="22" t="s">
        <v>17</v>
      </c>
    </row>
    <row r="16" spans="1:3" ht="13.5" thickTop="1">
      <c r="A16" s="51" t="s">
        <v>20</v>
      </c>
      <c r="B16" s="19" t="s">
        <v>4</v>
      </c>
      <c r="C16" s="23">
        <v>0</v>
      </c>
    </row>
    <row r="17" spans="1:3" ht="12.75" customHeight="1">
      <c r="A17" s="52"/>
      <c r="B17" s="14" t="s">
        <v>16</v>
      </c>
      <c r="C17" s="24">
        <v>0</v>
      </c>
    </row>
    <row r="18" spans="1:3" ht="15.75" customHeight="1">
      <c r="A18" s="52"/>
      <c r="B18" s="14" t="s">
        <v>2</v>
      </c>
      <c r="C18" s="24">
        <v>0</v>
      </c>
    </row>
    <row r="19" spans="1:3" ht="13.5" customHeight="1" thickBot="1">
      <c r="A19" s="53"/>
      <c r="B19" s="16" t="s">
        <v>0</v>
      </c>
      <c r="C19" s="22" t="s">
        <v>17</v>
      </c>
    </row>
    <row r="20" spans="1:3" ht="15" customHeight="1" thickTop="1">
      <c r="A20" s="51" t="s">
        <v>21</v>
      </c>
      <c r="B20" s="17" t="s">
        <v>14</v>
      </c>
      <c r="C20" s="36" t="s">
        <v>25</v>
      </c>
    </row>
    <row r="21" spans="1:3" ht="12.75">
      <c r="A21" s="52"/>
      <c r="B21" s="13" t="s">
        <v>4</v>
      </c>
      <c r="C21" s="25">
        <f>C20*0.16</f>
        <v>177.44</v>
      </c>
    </row>
    <row r="22" spans="1:3" ht="13.5" customHeight="1">
      <c r="A22" s="52"/>
      <c r="B22" s="14" t="s">
        <v>16</v>
      </c>
      <c r="C22" s="26">
        <f>445.14*C21</f>
        <v>78985.6416</v>
      </c>
    </row>
    <row r="23" spans="1:3" ht="16.5" customHeight="1">
      <c r="A23" s="52"/>
      <c r="B23" s="14" t="s">
        <v>2</v>
      </c>
      <c r="C23" s="24">
        <f>C22/C10/12</f>
        <v>3.588168774531182</v>
      </c>
    </row>
    <row r="24" spans="1:3" ht="17.25" customHeight="1" thickBot="1">
      <c r="A24" s="53"/>
      <c r="B24" s="16" t="s">
        <v>0</v>
      </c>
      <c r="C24" s="22" t="s">
        <v>17</v>
      </c>
    </row>
    <row r="25" spans="1:3" ht="13.5" thickTop="1">
      <c r="A25" s="54" t="s">
        <v>22</v>
      </c>
      <c r="B25" s="15" t="s">
        <v>4</v>
      </c>
      <c r="C25" s="27">
        <f>C11*0.5%</f>
        <v>9.172</v>
      </c>
    </row>
    <row r="26" spans="1:3" ht="16.5" customHeight="1">
      <c r="A26" s="49"/>
      <c r="B26" s="12" t="s">
        <v>16</v>
      </c>
      <c r="C26" s="3">
        <f>71.18*C25</f>
        <v>652.8629600000002</v>
      </c>
    </row>
    <row r="27" spans="1:3" ht="17.25" customHeight="1">
      <c r="A27" s="49"/>
      <c r="B27" s="12" t="s">
        <v>2</v>
      </c>
      <c r="C27" s="3">
        <f>C26/C10/12</f>
        <v>0.02965833333333334</v>
      </c>
    </row>
    <row r="28" spans="1:3" ht="18" customHeight="1" thickBot="1">
      <c r="A28" s="50"/>
      <c r="B28" s="16" t="s">
        <v>0</v>
      </c>
      <c r="C28" s="22" t="s">
        <v>17</v>
      </c>
    </row>
    <row r="29" spans="1:3" ht="13.5" thickTop="1">
      <c r="A29" s="54" t="s">
        <v>23</v>
      </c>
      <c r="B29" s="15" t="s">
        <v>5</v>
      </c>
      <c r="C29" s="27">
        <f>C11*0.7%</f>
        <v>12.8408</v>
      </c>
    </row>
    <row r="30" spans="1:3" ht="15" customHeight="1">
      <c r="A30" s="49"/>
      <c r="B30" s="12" t="s">
        <v>16</v>
      </c>
      <c r="C30" s="3">
        <f>45.32*C29</f>
        <v>581.945056</v>
      </c>
    </row>
    <row r="31" spans="1:3" ht="17.25" customHeight="1">
      <c r="A31" s="49"/>
      <c r="B31" s="12" t="s">
        <v>2</v>
      </c>
      <c r="C31" s="3">
        <f>C30/C10/12</f>
        <v>0.026436666666666667</v>
      </c>
    </row>
    <row r="32" spans="1:3" ht="15.75" customHeight="1" thickBot="1">
      <c r="A32" s="50"/>
      <c r="B32" s="16" t="s">
        <v>0</v>
      </c>
      <c r="C32" s="22" t="s">
        <v>17</v>
      </c>
    </row>
    <row r="33" spans="1:3" ht="12.75" customHeight="1" thickTop="1">
      <c r="A33" s="51" t="s">
        <v>24</v>
      </c>
      <c r="B33" s="18" t="s">
        <v>18</v>
      </c>
      <c r="C33" s="28"/>
    </row>
    <row r="34" spans="1:3" ht="12.75" customHeight="1">
      <c r="A34" s="52"/>
      <c r="B34" s="11" t="s">
        <v>4</v>
      </c>
      <c r="C34" s="29">
        <f>C33*10%</f>
        <v>0</v>
      </c>
    </row>
    <row r="35" spans="1:3" ht="18.75" customHeight="1">
      <c r="A35" s="52"/>
      <c r="B35" s="10" t="s">
        <v>1</v>
      </c>
      <c r="C35" s="30">
        <f>C34*1209.48</f>
        <v>0</v>
      </c>
    </row>
    <row r="36" spans="1:3" ht="18" customHeight="1">
      <c r="A36" s="52"/>
      <c r="B36" s="10" t="s">
        <v>2</v>
      </c>
      <c r="C36" s="31">
        <f>C35/C10</f>
        <v>0</v>
      </c>
    </row>
    <row r="37" spans="1:3" ht="18" customHeight="1" thickBot="1">
      <c r="A37" s="53"/>
      <c r="B37" s="16" t="s">
        <v>0</v>
      </c>
      <c r="C37" s="22" t="s">
        <v>17</v>
      </c>
    </row>
    <row r="38" spans="1:4" s="1" customFormat="1" ht="19.5" customHeight="1" thickTop="1">
      <c r="A38" s="55" t="s">
        <v>15</v>
      </c>
      <c r="B38" s="55"/>
      <c r="C38" s="32">
        <f>C13+C17+C22+C26+C30+C35</f>
        <v>80220.449616</v>
      </c>
      <c r="D38" s="35"/>
    </row>
    <row r="39" s="1" customFormat="1" ht="12.75">
      <c r="C39" s="33"/>
    </row>
    <row r="40" s="1" customFormat="1" ht="20.25" customHeight="1">
      <c r="C40" s="34">
        <f>C38/C10/12</f>
        <v>3.6442637745311814</v>
      </c>
    </row>
  </sheetData>
  <sheetProtection/>
  <mergeCells count="11">
    <mergeCell ref="A20:A24"/>
    <mergeCell ref="A25:A28"/>
    <mergeCell ref="A33:A37"/>
    <mergeCell ref="A38:B38"/>
    <mergeCell ref="A29:A32"/>
    <mergeCell ref="A5:B5"/>
    <mergeCell ref="A6:B6"/>
    <mergeCell ref="A7:A8"/>
    <mergeCell ref="B7:B8"/>
    <mergeCell ref="A12:A15"/>
    <mergeCell ref="A16:A19"/>
  </mergeCells>
  <printOptions/>
  <pageMargins left="0.3937007874015748" right="0" top="0" bottom="0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alekseevaiv2</cp:lastModifiedBy>
  <cp:lastPrinted>2015-08-04T11:32:09Z</cp:lastPrinted>
  <dcterms:created xsi:type="dcterms:W3CDTF">2007-12-13T08:11:03Z</dcterms:created>
  <dcterms:modified xsi:type="dcterms:W3CDTF">2016-10-14T09:17:01Z</dcterms:modified>
  <cp:category/>
  <cp:version/>
  <cp:contentType/>
  <cp:contentStatus/>
</cp:coreProperties>
</file>